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255" windowWidth="201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1" i="1" l="1"/>
  <c r="B18" i="1" s="1"/>
  <c r="B20" i="1" s="1"/>
  <c r="B21" i="1" s="1"/>
  <c r="B27" i="1" s="1"/>
  <c r="B33" i="1" s="1"/>
  <c r="B34" i="1" s="1"/>
</calcChain>
</file>

<file path=xl/sharedStrings.xml><?xml version="1.0" encoding="utf-8"?>
<sst xmlns="http://schemas.openxmlformats.org/spreadsheetml/2006/main" count="23" uniqueCount="19">
  <si>
    <t>Wirtschaftlichkeitsberechnung Rohrpost an Hand Beispiel von 25.000,00 € Investitionskosten</t>
  </si>
  <si>
    <t>Arbeitstage pro Jahr</t>
  </si>
  <si>
    <t>Tage</t>
  </si>
  <si>
    <t>Anzahl der Stationen</t>
  </si>
  <si>
    <t>Anzahl der Transporte</t>
  </si>
  <si>
    <t>je Station im Durchschn./Tag</t>
  </si>
  <si>
    <t>Anzahl d. Transporte im Jahr</t>
  </si>
  <si>
    <t>Zeitbedarf pro Bodengang im Durchschnitt</t>
  </si>
  <si>
    <t>Minuten</t>
  </si>
  <si>
    <t>Transport=Botengänge</t>
  </si>
  <si>
    <t>Zeitbedarf Botengänge</t>
  </si>
  <si>
    <t>entspricht in  Stunden</t>
  </si>
  <si>
    <t>Stunden</t>
  </si>
  <si>
    <t>Stundenlohn Botendienst im Durchschnitt</t>
  </si>
  <si>
    <t>Euro</t>
  </si>
  <si>
    <t>Gesamtkosten f. Botengänge / Jahr</t>
  </si>
  <si>
    <t>Rohrpostanlage Gesamtinvestitation</t>
  </si>
  <si>
    <t xml:space="preserve">Personalkosten für Botengäng im Monat </t>
  </si>
  <si>
    <t>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</si>
</sst>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4" fontId="2" fillId="0" borderId="0" xfId="0" applyNumberFormat="1" applyFo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2" fillId="0" borderId="5" xfId="0" applyNumberFormat="1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4" fontId="2" fillId="0" borderId="2" xfId="0" applyNumberFormat="1" applyFont="1" applyBorder="1"/>
    <xf numFmtId="0" fontId="2" fillId="0" borderId="8" xfId="0" applyFont="1" applyBorder="1"/>
    <xf numFmtId="0" fontId="2" fillId="0" borderId="9" xfId="0" applyFont="1" applyBorder="1"/>
    <xf numFmtId="4" fontId="2" fillId="0" borderId="10" xfId="0" applyNumberFormat="1" applyFont="1" applyBorder="1"/>
    <xf numFmtId="0" fontId="2" fillId="0" borderId="1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Layout" zoomScaleNormal="100" workbookViewId="0">
      <selection activeCell="E11" sqref="E11"/>
    </sheetView>
  </sheetViews>
  <sheetFormatPr baseColWidth="10" defaultRowHeight="15" x14ac:dyDescent="0.25"/>
  <cols>
    <col min="1" max="1" width="38.85546875" customWidth="1"/>
    <col min="2" max="2" width="14.140625" customWidth="1"/>
    <col min="5" max="5" width="14.5703125" customWidth="1"/>
  </cols>
  <sheetData>
    <row r="1" spans="1:5" x14ac:dyDescent="0.25">
      <c r="A1" s="1" t="s">
        <v>0</v>
      </c>
      <c r="B1" s="2"/>
      <c r="C1" s="1"/>
      <c r="D1" s="1"/>
      <c r="E1" s="3"/>
    </row>
    <row r="2" spans="1:5" x14ac:dyDescent="0.25">
      <c r="A2" s="4"/>
      <c r="B2" s="2"/>
      <c r="C2" s="4"/>
      <c r="D2" s="4"/>
      <c r="E2" s="4"/>
    </row>
    <row r="3" spans="1:5" x14ac:dyDescent="0.25">
      <c r="A3" s="5" t="s">
        <v>1</v>
      </c>
      <c r="B3" s="6">
        <v>250</v>
      </c>
      <c r="C3" s="5" t="s">
        <v>2</v>
      </c>
      <c r="D3" s="4"/>
      <c r="E3" s="4"/>
    </row>
    <row r="4" spans="1:5" x14ac:dyDescent="0.25">
      <c r="A4" s="4"/>
      <c r="B4" s="2"/>
      <c r="C4" s="4"/>
      <c r="D4" s="4"/>
      <c r="E4" s="4"/>
    </row>
    <row r="5" spans="1:5" x14ac:dyDescent="0.25">
      <c r="A5" s="5" t="s">
        <v>3</v>
      </c>
      <c r="B5" s="6">
        <v>6</v>
      </c>
      <c r="C5" s="5"/>
      <c r="D5" s="4"/>
      <c r="E5" s="4"/>
    </row>
    <row r="6" spans="1:5" x14ac:dyDescent="0.25">
      <c r="A6" s="4"/>
      <c r="B6" s="2"/>
      <c r="C6" s="4"/>
      <c r="D6" s="4"/>
      <c r="E6" s="4"/>
    </row>
    <row r="7" spans="1:5" x14ac:dyDescent="0.25">
      <c r="A7" s="7" t="s">
        <v>4</v>
      </c>
      <c r="B7" s="6">
        <v>15</v>
      </c>
      <c r="C7" s="5"/>
      <c r="D7" s="4"/>
      <c r="E7" s="4"/>
    </row>
    <row r="8" spans="1:5" x14ac:dyDescent="0.25">
      <c r="A8" s="8" t="s">
        <v>5</v>
      </c>
      <c r="B8" s="2"/>
      <c r="C8" s="4"/>
      <c r="D8" s="4"/>
      <c r="E8" s="4"/>
    </row>
    <row r="9" spans="1:5" x14ac:dyDescent="0.25">
      <c r="A9" s="9"/>
      <c r="B9" s="2"/>
      <c r="C9" s="4"/>
      <c r="D9" s="4"/>
      <c r="E9" s="4"/>
    </row>
    <row r="10" spans="1:5" x14ac:dyDescent="0.25">
      <c r="A10" s="4"/>
      <c r="B10" s="2"/>
      <c r="C10" s="4"/>
      <c r="D10" s="4"/>
      <c r="E10" s="4"/>
    </row>
    <row r="11" spans="1:5" x14ac:dyDescent="0.25">
      <c r="A11" s="7" t="s">
        <v>6</v>
      </c>
      <c r="B11" s="6">
        <f>B3*B7*B5</f>
        <v>22500</v>
      </c>
      <c r="C11" s="5"/>
      <c r="D11" s="4"/>
      <c r="E11" s="4"/>
    </row>
    <row r="12" spans="1:5" x14ac:dyDescent="0.25">
      <c r="A12" s="9"/>
      <c r="B12" s="2"/>
      <c r="C12" s="4"/>
      <c r="D12" s="4"/>
      <c r="E12" s="4"/>
    </row>
    <row r="13" spans="1:5" x14ac:dyDescent="0.25">
      <c r="A13" s="4"/>
      <c r="B13" s="2"/>
      <c r="C13" s="4"/>
      <c r="D13" s="4"/>
      <c r="E13" s="4"/>
    </row>
    <row r="14" spans="1:5" x14ac:dyDescent="0.25">
      <c r="A14" s="7" t="s">
        <v>7</v>
      </c>
      <c r="B14" s="10">
        <v>10</v>
      </c>
      <c r="C14" s="11" t="s">
        <v>8</v>
      </c>
      <c r="D14" s="4"/>
      <c r="E14" s="4"/>
    </row>
    <row r="15" spans="1:5" x14ac:dyDescent="0.25">
      <c r="A15" s="9"/>
      <c r="B15" s="2"/>
      <c r="C15" s="4"/>
      <c r="D15" s="4"/>
      <c r="E15" s="4"/>
    </row>
    <row r="16" spans="1:5" x14ac:dyDescent="0.25">
      <c r="A16" s="12"/>
      <c r="B16" s="2"/>
      <c r="C16" s="4"/>
      <c r="D16" s="4"/>
      <c r="E16" s="4"/>
    </row>
    <row r="17" spans="1:5" x14ac:dyDescent="0.25">
      <c r="A17" s="4"/>
      <c r="B17" s="2"/>
      <c r="C17" s="4"/>
      <c r="D17" s="4"/>
      <c r="E17" s="4"/>
    </row>
    <row r="18" spans="1:5" x14ac:dyDescent="0.25">
      <c r="A18" s="13" t="s">
        <v>9</v>
      </c>
      <c r="B18" s="6">
        <f>B11</f>
        <v>22500</v>
      </c>
      <c r="C18" s="11"/>
      <c r="D18" s="4"/>
      <c r="E18" s="4"/>
    </row>
    <row r="19" spans="1:5" x14ac:dyDescent="0.25">
      <c r="A19" s="4"/>
      <c r="B19" s="2"/>
      <c r="C19" s="4"/>
      <c r="D19" s="4"/>
      <c r="E19" s="4"/>
    </row>
    <row r="20" spans="1:5" x14ac:dyDescent="0.25">
      <c r="A20" s="14" t="s">
        <v>10</v>
      </c>
      <c r="B20" s="15">
        <f>B18*B14</f>
        <v>225000</v>
      </c>
      <c r="C20" s="16" t="s">
        <v>8</v>
      </c>
      <c r="D20" s="4"/>
      <c r="E20" s="4"/>
    </row>
    <row r="21" spans="1:5" x14ac:dyDescent="0.25">
      <c r="A21" s="17" t="s">
        <v>11</v>
      </c>
      <c r="B21" s="18">
        <f>B20/60</f>
        <v>3750</v>
      </c>
      <c r="C21" s="19" t="s">
        <v>12</v>
      </c>
      <c r="D21" s="4"/>
      <c r="E21" s="4"/>
    </row>
    <row r="22" spans="1:5" x14ac:dyDescent="0.25">
      <c r="A22" s="4"/>
      <c r="B22" s="2"/>
      <c r="C22" s="4"/>
      <c r="D22" s="4"/>
      <c r="E22" s="4"/>
    </row>
    <row r="23" spans="1:5" x14ac:dyDescent="0.25">
      <c r="A23" s="7" t="s">
        <v>13</v>
      </c>
      <c r="B23" s="10">
        <v>20</v>
      </c>
      <c r="C23" s="11" t="s">
        <v>14</v>
      </c>
      <c r="D23" s="4"/>
      <c r="E23" s="4"/>
    </row>
    <row r="24" spans="1:5" x14ac:dyDescent="0.25">
      <c r="A24" s="9"/>
      <c r="B24" s="2"/>
      <c r="C24" s="4"/>
      <c r="D24" s="4"/>
      <c r="E24" s="4"/>
    </row>
    <row r="25" spans="1:5" x14ac:dyDescent="0.25">
      <c r="A25" s="12"/>
      <c r="B25" s="2"/>
      <c r="C25" s="4"/>
      <c r="D25" s="4"/>
      <c r="E25" s="4"/>
    </row>
    <row r="26" spans="1:5" x14ac:dyDescent="0.25">
      <c r="A26" s="4"/>
      <c r="B26" s="2"/>
      <c r="C26" s="4"/>
      <c r="D26" s="4"/>
      <c r="E26" s="4"/>
    </row>
    <row r="27" spans="1:5" x14ac:dyDescent="0.25">
      <c r="A27" s="7" t="s">
        <v>15</v>
      </c>
      <c r="B27" s="6">
        <f>B21*B23</f>
        <v>75000</v>
      </c>
      <c r="C27" s="5" t="s">
        <v>14</v>
      </c>
      <c r="D27" s="4"/>
      <c r="E27" s="4"/>
    </row>
    <row r="28" spans="1:5" x14ac:dyDescent="0.25">
      <c r="A28" s="9"/>
      <c r="B28" s="2"/>
      <c r="C28" s="4"/>
      <c r="D28" s="4"/>
      <c r="E28" s="4"/>
    </row>
    <row r="29" spans="1:5" x14ac:dyDescent="0.25">
      <c r="A29" s="4"/>
      <c r="B29" s="2"/>
      <c r="C29" s="4"/>
      <c r="D29" s="4"/>
      <c r="E29" s="4"/>
    </row>
    <row r="30" spans="1:5" x14ac:dyDescent="0.25">
      <c r="A30" s="7" t="s">
        <v>16</v>
      </c>
      <c r="B30" s="6">
        <v>25000</v>
      </c>
      <c r="C30" s="5" t="s">
        <v>14</v>
      </c>
      <c r="D30" s="4"/>
      <c r="E30" s="4"/>
    </row>
    <row r="31" spans="1:5" x14ac:dyDescent="0.25">
      <c r="A31" s="9"/>
      <c r="B31" s="2"/>
      <c r="C31" s="4"/>
      <c r="D31" s="4"/>
      <c r="E31" s="4"/>
    </row>
    <row r="32" spans="1:5" x14ac:dyDescent="0.25">
      <c r="A32" s="4"/>
      <c r="B32" s="2"/>
      <c r="C32" s="4"/>
      <c r="D32" s="4"/>
      <c r="E32" s="4"/>
    </row>
    <row r="33" spans="1:5" x14ac:dyDescent="0.25">
      <c r="A33" s="13" t="s">
        <v>17</v>
      </c>
      <c r="B33" s="6">
        <f>B27/12</f>
        <v>6250</v>
      </c>
      <c r="C33" s="11" t="s">
        <v>14</v>
      </c>
      <c r="D33" s="4"/>
      <c r="E33" s="4"/>
    </row>
    <row r="34" spans="1:5" x14ac:dyDescent="0.25">
      <c r="A34" s="4"/>
      <c r="B34" s="18">
        <f>B30/B33</f>
        <v>4</v>
      </c>
      <c r="C34" s="5" t="s">
        <v>18</v>
      </c>
      <c r="D34" s="4"/>
      <c r="E34" s="4"/>
    </row>
  </sheetData>
  <pageMargins left="0.39370078740157483" right="0.39370078740157483" top="1.4166666666666667" bottom="0.78740157480314965" header="0.31496062992125984" footer="0.31496062992125984"/>
  <pageSetup paperSize="9" orientation="portrait" horizontalDpi="0" verticalDpi="0" r:id="rId1"/>
  <headerFooter>
    <oddHeader xml:space="preserve">&amp;L&amp;"-,Fett"&amp;K04-022T U P P I GmbH
Rohrpost- u. Fördertechnik
Wilhelm-Röntgen-Str. 22
D-63477 Maintal-Dörnigheim
                 - GERMANY - &amp;C &amp;G&amp;R&amp;"-,Fett"&amp;K04-022Tel.: 0049(0)6181-441122
Fax: 0049(0)6181-441130
e-mail: info@tuppi.de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shartmann</dc:creator>
  <cp:lastModifiedBy>shartmann</cp:lastModifiedBy>
  <dcterms:created xsi:type="dcterms:W3CDTF">2017-02-02T11:48:09Z</dcterms:created>
  <dcterms:modified xsi:type="dcterms:W3CDTF">2017-10-20T09:57:25Z</dcterms:modified>
</cp:coreProperties>
</file>